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ustomStorage/customStorage.xml" ContentType="application/vnd.wps-officedocument.customStorag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945" windowHeight="1237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<sst xmlns="http://schemas.openxmlformats.org/spreadsheetml/2006/main" count="34" uniqueCount="24">
  <si>
    <t>邮电新村工程量</t>
  </si>
  <si>
    <t>序号</t>
  </si>
  <si>
    <t>项目</t>
  </si>
  <si>
    <t>单位</t>
  </si>
  <si>
    <t>数量</t>
  </si>
  <si>
    <t>备注</t>
  </si>
  <si>
    <t>破除现状水泥混凝土路面</t>
  </si>
  <si>
    <t>平方米</t>
  </si>
  <si>
    <t>12填隙碎石</t>
  </si>
  <si>
    <t>拆除绿化带</t>
  </si>
  <si>
    <t>新建C30水泥砼面层</t>
  </si>
  <si>
    <t>新建填隙碎石</t>
  </si>
  <si>
    <t>AC-13C细粒式SBS改性沥青混凝土</t>
  </si>
  <si>
    <t>PC-3改性乳化沥青粘层0.4L/m2</t>
  </si>
  <si>
    <t>抗裂贴</t>
  </si>
  <si>
    <t>抗裂贴宽度为15cm</t>
  </si>
  <si>
    <t>1cm现状水泥砼路面铣刨</t>
  </si>
  <si>
    <t>交通标线</t>
  </si>
  <si>
    <t>粉刷护栏</t>
  </si>
  <si>
    <t>米</t>
  </si>
  <si>
    <t>拆除现状围墙</t>
  </si>
  <si>
    <t>边坡防护</t>
  </si>
  <si>
    <t>挖除土方</t>
  </si>
  <si>
    <t>立方米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</si>
</sst>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);[Red]\(0\)"/>
  </numFmts>
  <fonts count="21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9" fillId="0" borderId="4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3" borderId="5" applyNumberFormat="0" applyAlignment="0" applyProtection="0">
      <alignment vertical="center"/>
    </xf>
    <xf numFmtId="0" fontId="11" fillId="4" borderId="6" applyNumberFormat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13" fillId="5" borderId="7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76" fontId="0" fillId="0" borderId="1" xfId="0" applyNumberFormat="1" applyBorder="1" applyAlignment="1">
      <alignment horizontal="center" vertical="center" wrapText="1"/>
    </xf>
    <xf numFmtId="1" fontId="0" fillId="0" borderId="1" xfId="0" applyNumberForma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0" xfId="0" applyAlignment="1">
      <alignment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www.wps.cn/officeDocument/2023/relationships/customStorage" Target="customStorage/customStorage.xml"/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customStorage/customStorage.xml><?xml version="1.0" encoding="utf-8"?>
<customStorage xmlns="https://web.wps.cn/et/2018/main">
  <book/>
  <sheets/>
</customStorage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7"/>
  <sheetViews>
    <sheetView tabSelected="1" zoomScale="145" zoomScaleNormal="145" workbookViewId="0">
      <selection activeCell="E15" sqref="A1:E15"/>
    </sheetView>
  </sheetViews>
  <sheetFormatPr defaultColWidth="9" defaultRowHeight="13.5"/>
  <cols>
    <col min="1" max="1" width="9" style="1"/>
    <col min="2" max="2" width="34.625" style="1" customWidth="1"/>
    <col min="3" max="3" width="9" style="1"/>
    <col min="4" max="4" width="9.375" style="1"/>
    <col min="5" max="5" width="25.375" style="1" customWidth="1"/>
    <col min="6" max="6" width="9" style="2"/>
    <col min="7" max="7" width="12.125" style="2" customWidth="1"/>
    <col min="8" max="9" width="9" style="2"/>
    <col min="10" max="10" width="13.125" style="2" customWidth="1"/>
    <col min="11" max="11" width="11" style="2" customWidth="1"/>
    <col min="12" max="16384" width="9" style="2"/>
  </cols>
  <sheetData>
    <row r="1" spans="1:5">
      <c r="A1" s="3" t="s">
        <v>0</v>
      </c>
      <c r="B1" s="4"/>
      <c r="C1" s="4"/>
      <c r="D1" s="4"/>
      <c r="E1" s="4"/>
    </row>
    <row r="2" spans="1:5">
      <c r="A2" s="4" t="s">
        <v>1</v>
      </c>
      <c r="B2" s="4" t="s">
        <v>2</v>
      </c>
      <c r="C2" s="4" t="s">
        <v>3</v>
      </c>
      <c r="D2" s="4" t="s">
        <v>4</v>
      </c>
      <c r="E2" s="4" t="s">
        <v>5</v>
      </c>
    </row>
    <row r="3" spans="1:11">
      <c r="A3" s="4">
        <f>ROW()-2</f>
        <v>1</v>
      </c>
      <c r="B3" s="3" t="s">
        <v>6</v>
      </c>
      <c r="C3" s="4" t="s">
        <v>7</v>
      </c>
      <c r="D3" s="5">
        <v>68</v>
      </c>
      <c r="E3" s="4"/>
      <c r="K3" s="2" t="s">
        <v>8</v>
      </c>
    </row>
    <row r="4" spans="1:5">
      <c r="A4" s="4">
        <f t="shared" ref="A4:A15" si="0">ROW()-2</f>
        <v>2</v>
      </c>
      <c r="B4" s="3" t="s">
        <v>9</v>
      </c>
      <c r="C4" s="4" t="s">
        <v>7</v>
      </c>
      <c r="D4" s="5">
        <f>30+8+32+54</f>
        <v>124</v>
      </c>
      <c r="E4" s="4"/>
    </row>
    <row r="5" spans="1:5">
      <c r="A5" s="4">
        <f t="shared" si="0"/>
        <v>3</v>
      </c>
      <c r="B5" s="4" t="s">
        <v>10</v>
      </c>
      <c r="C5" s="4" t="s">
        <v>7</v>
      </c>
      <c r="D5" s="5">
        <f>68+124</f>
        <v>192</v>
      </c>
      <c r="E5" s="4"/>
    </row>
    <row r="6" spans="1:5">
      <c r="A6" s="4">
        <f t="shared" si="0"/>
        <v>4</v>
      </c>
      <c r="B6" s="4" t="s">
        <v>11</v>
      </c>
      <c r="C6" s="4" t="s">
        <v>7</v>
      </c>
      <c r="D6" s="5">
        <f>68+124</f>
        <v>192</v>
      </c>
      <c r="E6" s="3"/>
    </row>
    <row r="7" spans="1:5">
      <c r="A7" s="4">
        <f t="shared" si="0"/>
        <v>5</v>
      </c>
      <c r="B7" s="3" t="s">
        <v>12</v>
      </c>
      <c r="C7" s="4" t="s">
        <v>7</v>
      </c>
      <c r="D7" s="5">
        <f>7299+1111</f>
        <v>8410</v>
      </c>
      <c r="E7" s="4"/>
    </row>
    <row r="8" spans="1:5">
      <c r="A8" s="4">
        <f t="shared" si="0"/>
        <v>6</v>
      </c>
      <c r="B8" s="3" t="s">
        <v>13</v>
      </c>
      <c r="C8" s="4" t="s">
        <v>7</v>
      </c>
      <c r="D8" s="5">
        <f>7299+1111</f>
        <v>8410</v>
      </c>
      <c r="E8" s="4"/>
    </row>
    <row r="9" spans="1:5">
      <c r="A9" s="4">
        <f t="shared" si="0"/>
        <v>7</v>
      </c>
      <c r="B9" s="3" t="s">
        <v>14</v>
      </c>
      <c r="C9" s="4" t="s">
        <v>7</v>
      </c>
      <c r="D9" s="6">
        <f>D8*0.2</f>
        <v>1682</v>
      </c>
      <c r="E9" s="4" t="s">
        <v>15</v>
      </c>
    </row>
    <row r="10" spans="1:5">
      <c r="A10" s="4">
        <f t="shared" si="0"/>
        <v>8</v>
      </c>
      <c r="B10" s="3" t="s">
        <v>16</v>
      </c>
      <c r="C10" s="4" t="s">
        <v>7</v>
      </c>
      <c r="D10" s="5">
        <f>D8-D5</f>
        <v>8218</v>
      </c>
      <c r="E10" s="4"/>
    </row>
    <row r="11" spans="1:5">
      <c r="A11" s="4">
        <f t="shared" si="0"/>
        <v>9</v>
      </c>
      <c r="B11" s="3" t="s">
        <v>17</v>
      </c>
      <c r="C11" s="4" t="s">
        <v>7</v>
      </c>
      <c r="D11" s="4">
        <v>144</v>
      </c>
      <c r="E11" s="4"/>
    </row>
    <row r="12" spans="1:5">
      <c r="A12" s="4">
        <f t="shared" si="0"/>
        <v>10</v>
      </c>
      <c r="B12" s="3" t="s">
        <v>18</v>
      </c>
      <c r="C12" s="3" t="s">
        <v>19</v>
      </c>
      <c r="D12" s="4">
        <v>22</v>
      </c>
      <c r="E12" s="4"/>
    </row>
    <row r="13" spans="1:5">
      <c r="A13" s="4">
        <f t="shared" si="0"/>
        <v>11</v>
      </c>
      <c r="B13" s="3" t="s">
        <v>20</v>
      </c>
      <c r="C13" s="3" t="s">
        <v>19</v>
      </c>
      <c r="D13" s="7">
        <v>25</v>
      </c>
      <c r="E13" s="4"/>
    </row>
    <row r="14" spans="1:5">
      <c r="A14" s="4">
        <f t="shared" si="0"/>
        <v>12</v>
      </c>
      <c r="B14" s="3" t="s">
        <v>21</v>
      </c>
      <c r="C14" s="4" t="s">
        <v>7</v>
      </c>
      <c r="D14" s="7">
        <f>2.5*70</f>
        <v>175</v>
      </c>
      <c r="E14" s="4"/>
    </row>
    <row r="15" spans="1:5">
      <c r="A15" s="4">
        <f>ROW()-2</f>
        <v>13</v>
      </c>
      <c r="B15" s="4" t="s">
        <v>22</v>
      </c>
      <c r="C15" s="4" t="s">
        <v>23</v>
      </c>
      <c r="D15" s="4">
        <f>124*0.3</f>
        <v>37.2</v>
      </c>
      <c r="E15" s="4"/>
    </row>
    <row r="16" spans="1:5">
      <c r="A16" s="4"/>
      <c r="B16" s="4"/>
      <c r="C16" s="4"/>
      <c r="D16" s="4"/>
      <c r="E16" s="4"/>
    </row>
    <row r="17" spans="1:5">
      <c r="A17" s="4"/>
      <c r="B17" s="4"/>
      <c r="C17" s="4"/>
      <c r="D17" s="4"/>
      <c r="E17" s="4"/>
    </row>
    <row r="18" spans="1:5">
      <c r="A18" s="4"/>
      <c r="B18" s="4"/>
      <c r="C18" s="4"/>
      <c r="D18" s="4"/>
      <c r="E18" s="4"/>
    </row>
    <row r="19" spans="1:7">
      <c r="A19" s="4"/>
      <c r="B19" s="4"/>
      <c r="C19" s="4"/>
      <c r="D19" s="4"/>
      <c r="E19" s="4"/>
      <c r="F19"/>
      <c r="G19"/>
    </row>
    <row r="20" spans="2:7">
      <c r="B20" s="8"/>
      <c r="C20" s="8"/>
      <c r="D20" s="8"/>
      <c r="E20" s="8"/>
      <c r="F20"/>
      <c r="G20"/>
    </row>
    <row r="21" spans="2:7">
      <c r="B21" s="8"/>
      <c r="C21" s="8"/>
      <c r="D21" s="8"/>
      <c r="E21" s="8"/>
      <c r="F21"/>
      <c r="G21"/>
    </row>
    <row r="22" spans="2:7">
      <c r="B22" s="8"/>
      <c r="C22" s="8"/>
      <c r="D22" s="8"/>
      <c r="E22" s="8"/>
      <c r="F22"/>
      <c r="G22"/>
    </row>
    <row r="23" spans="2:7">
      <c r="B23" s="8"/>
      <c r="C23" s="8"/>
      <c r="D23" s="8"/>
      <c r="E23" s="8"/>
      <c r="F23"/>
      <c r="G23"/>
    </row>
    <row r="24" spans="2:7">
      <c r="B24" s="8"/>
      <c r="C24" s="8"/>
      <c r="D24" s="8"/>
      <c r="E24" s="8"/>
      <c r="F24"/>
      <c r="G24"/>
    </row>
    <row r="25" spans="2:7">
      <c r="B25" s="8"/>
      <c r="C25" s="8"/>
      <c r="D25" s="8"/>
      <c r="E25" s="8"/>
      <c r="F25"/>
      <c r="G25"/>
    </row>
    <row r="26" spans="2:7">
      <c r="B26" s="8"/>
      <c r="C26" s="8"/>
      <c r="D26" s="8"/>
      <c r="E26" s="8"/>
      <c r="F26"/>
      <c r="G26"/>
    </row>
    <row r="27" spans="2:7">
      <c r="B27" s="8"/>
      <c r="C27" s="8"/>
      <c r="D27" s="8"/>
      <c r="E27" s="8"/>
      <c r="F27"/>
      <c r="G27"/>
    </row>
  </sheetData>
  <mergeCells count="1">
    <mergeCell ref="A1:E1"/>
  </mergeCells>
  <pageMargins left="0.75" right="0.75" top="1" bottom="1" header="0.5" footer="0.5"/>
  <pageSetup paperSize="9" orientation="portrait" horizontalDpi="3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</dc:creator>
  <cp:lastModifiedBy>汤</cp:lastModifiedBy>
  <dcterms:created xsi:type="dcterms:W3CDTF">2025-03-24T03:48:00Z</dcterms:created>
  <dcterms:modified xsi:type="dcterms:W3CDTF">2025-06-27T08:29:35Z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A151C3ACE16D46099A47E49014D68B2D_11</vt:lpwstr>
  </property>
  <property fmtid="{D5CDD505-2E9C-101B-9397-08002B2CF9AE}" pid="3" name="KSOProductBuildVer">
    <vt:lpwstr>2052-12.1.0.21541</vt:lpwstr>
  </property>
</Properties>
</file>